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,5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<sst xmlns="http://schemas.openxmlformats.org/spreadsheetml/2006/main" count="132" uniqueCount="130">
  <si>
    <t>Ведомость учета  натуральных норм питания                                    Приложение №2</t>
  </si>
  <si>
    <t>ЗАПОЛНЯТЬ столбцы: 3,6!!!</t>
  </si>
  <si>
    <t>Наименование ОУ</t>
  </si>
  <si>
    <t>2016г</t>
  </si>
  <si>
    <t>№</t>
  </si>
  <si>
    <t>Название продукта</t>
  </si>
  <si>
    <t xml:space="preserve">Кол-во дето-дней </t>
  </si>
  <si>
    <t>Норма по СанПиН  на 10,5 часов (кг)</t>
  </si>
  <si>
    <t>Плановый расход продуктов</t>
  </si>
  <si>
    <t xml:space="preserve">Фактический расход продуктов </t>
  </si>
  <si>
    <t xml:space="preserve">% выполнения за мес </t>
  </si>
  <si>
    <t>1.</t>
  </si>
  <si>
    <t>кисломолочные продукты</t>
  </si>
  <si>
    <t>творог</t>
  </si>
  <si>
    <t>сметана</t>
  </si>
  <si>
    <t>сыр</t>
  </si>
  <si>
    <t>маргарин для выпечки</t>
  </si>
  <si>
    <t>2.</t>
  </si>
  <si>
    <t>кисломолочные напитки</t>
  </si>
  <si>
    <t>кефир</t>
  </si>
  <si>
    <t>йогурт</t>
  </si>
  <si>
    <t>молоко концентрированное</t>
  </si>
  <si>
    <t>молоко сгущенное</t>
  </si>
  <si>
    <t>3.</t>
  </si>
  <si>
    <t>мясная продукция</t>
  </si>
  <si>
    <t>мясо (говядина)</t>
  </si>
  <si>
    <t>субпродукты говяжьи: печень, сердце</t>
  </si>
  <si>
    <t xml:space="preserve">говядина тушёная </t>
  </si>
  <si>
    <t>мясо птицы</t>
  </si>
  <si>
    <t>4.</t>
  </si>
  <si>
    <t xml:space="preserve">рыба </t>
  </si>
  <si>
    <t>рыба свежемороженная</t>
  </si>
  <si>
    <t>рыба консервированная</t>
  </si>
  <si>
    <t>сельдь</t>
  </si>
  <si>
    <t>5.</t>
  </si>
  <si>
    <t>колбасные изделия</t>
  </si>
  <si>
    <t>6.</t>
  </si>
  <si>
    <t>яйцо (шт)</t>
  </si>
  <si>
    <t>7.</t>
  </si>
  <si>
    <t>картофель</t>
  </si>
  <si>
    <t>8.</t>
  </si>
  <si>
    <t>овощи:</t>
  </si>
  <si>
    <t>капуста свежая, квашенная</t>
  </si>
  <si>
    <t>лук, укроп, петрушка, ловровый лист</t>
  </si>
  <si>
    <t>морковь</t>
  </si>
  <si>
    <t>свекла</t>
  </si>
  <si>
    <t>огурцы свежие</t>
  </si>
  <si>
    <t>помидоры свежие</t>
  </si>
  <si>
    <t>перец болгарский</t>
  </si>
  <si>
    <t>томатная паста</t>
  </si>
  <si>
    <t>9.</t>
  </si>
  <si>
    <t>консервы овощные</t>
  </si>
  <si>
    <t>зеленый горошек</t>
  </si>
  <si>
    <t>кукуруза</t>
  </si>
  <si>
    <t xml:space="preserve">фасоль  </t>
  </si>
  <si>
    <t>огурцы консервированные</t>
  </si>
  <si>
    <t>томаты консервированные</t>
  </si>
  <si>
    <t>кабачковая икра</t>
  </si>
  <si>
    <t>баклажанная икра</t>
  </si>
  <si>
    <t>10.</t>
  </si>
  <si>
    <t>фрукты свежие:</t>
  </si>
  <si>
    <t>яблоки</t>
  </si>
  <si>
    <t>груши</t>
  </si>
  <si>
    <t>бананы</t>
  </si>
  <si>
    <t>апельсины</t>
  </si>
  <si>
    <t>мандарины</t>
  </si>
  <si>
    <t>лимоны</t>
  </si>
  <si>
    <t>11.</t>
  </si>
  <si>
    <t>фрукты сухие:</t>
  </si>
  <si>
    <t>сухофрукты</t>
  </si>
  <si>
    <t>шиповник</t>
  </si>
  <si>
    <t>кисель сухой</t>
  </si>
  <si>
    <t>12.</t>
  </si>
  <si>
    <t>соки</t>
  </si>
  <si>
    <t>13.</t>
  </si>
  <si>
    <t>хлеб</t>
  </si>
  <si>
    <t>хлебобулочные изделия</t>
  </si>
  <si>
    <t>14.</t>
  </si>
  <si>
    <t>крупы, бобовые</t>
  </si>
  <si>
    <t>перловая</t>
  </si>
  <si>
    <t>овсянная</t>
  </si>
  <si>
    <t>кукурузная</t>
  </si>
  <si>
    <t>гороховая</t>
  </si>
  <si>
    <t>гречневая</t>
  </si>
  <si>
    <t>рисовая</t>
  </si>
  <si>
    <t>пшеничная</t>
  </si>
  <si>
    <t>пшено</t>
  </si>
  <si>
    <t>манная</t>
  </si>
  <si>
    <t>геркулесовая</t>
  </si>
  <si>
    <t>ячневая</t>
  </si>
  <si>
    <t>15.</t>
  </si>
  <si>
    <t>макаронные изд.</t>
  </si>
  <si>
    <t>16.</t>
  </si>
  <si>
    <t>мука</t>
  </si>
  <si>
    <t>17.</t>
  </si>
  <si>
    <t>масло сливочное</t>
  </si>
  <si>
    <t>18.</t>
  </si>
  <si>
    <t>масло растит.</t>
  </si>
  <si>
    <t>19.</t>
  </si>
  <si>
    <t>кондит. изделия</t>
  </si>
  <si>
    <t>вафли</t>
  </si>
  <si>
    <t>зефир</t>
  </si>
  <si>
    <t>печенье</t>
  </si>
  <si>
    <t>пряники</t>
  </si>
  <si>
    <t>сушки</t>
  </si>
  <si>
    <t>конфеты,шоколад</t>
  </si>
  <si>
    <t>повидло, джем</t>
  </si>
  <si>
    <t>20.</t>
  </si>
  <si>
    <t>чай</t>
  </si>
  <si>
    <t>21.</t>
  </si>
  <si>
    <t>какао-порошок</t>
  </si>
  <si>
    <t>22.</t>
  </si>
  <si>
    <t>кофейный напиток</t>
  </si>
  <si>
    <t>23.</t>
  </si>
  <si>
    <t>сахар</t>
  </si>
  <si>
    <t>24.</t>
  </si>
  <si>
    <t xml:space="preserve">дрожжи </t>
  </si>
  <si>
    <t>25.</t>
  </si>
  <si>
    <t>соль пищ. пов.</t>
  </si>
  <si>
    <t>26.</t>
  </si>
  <si>
    <t>крахмал, сода пищевая</t>
  </si>
  <si>
    <t>Среднее значение</t>
  </si>
  <si>
    <t>нет</t>
  </si>
  <si>
    <t>справочно</t>
  </si>
  <si>
    <t xml:space="preserve">Сумма расходов за месяц </t>
  </si>
  <si>
    <t xml:space="preserve">Сумма на 1 ребенка </t>
  </si>
  <si>
    <t xml:space="preserve">за период  </t>
  </si>
  <si>
    <t xml:space="preserve"> январь</t>
  </si>
  <si>
    <t>МКДОУ Бобровский д/сад Колосок</t>
  </si>
  <si>
    <t>молоко 3,2% 1 литр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</si>
</sst>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9"/>
      <color indexed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11" xfId="0" applyBorder="1" applyAlignment="1">
      <alignment/>
    </xf>
    <xf numFmtId="188" fontId="0" fillId="0" borderId="11" xfId="0" applyNumberFormat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top" wrapText="1"/>
    </xf>
    <xf numFmtId="188" fontId="6" fillId="3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188" fontId="6" fillId="35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wrapText="1"/>
    </xf>
    <xf numFmtId="0" fontId="6" fillId="33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188" fontId="43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11" xfId="0" applyFill="1" applyBorder="1" applyAlignment="1">
      <alignment/>
    </xf>
    <xf numFmtId="0" fontId="6" fillId="36" borderId="13" xfId="0" applyFont="1" applyFill="1" applyBorder="1" applyAlignment="1">
      <alignment horizontal="center" vertical="top" wrapText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88" fontId="5" fillId="0" borderId="14" xfId="0" applyNumberFormat="1" applyFont="1" applyBorder="1" applyAlignment="1">
      <alignment horizontal="center" vertical="top" wrapText="1"/>
    </xf>
    <xf numFmtId="188" fontId="5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36" borderId="14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F96" sqref="F96"/>
    </sheetView>
  </sheetViews>
  <sheetFormatPr defaultColWidth="9.140625" defaultRowHeight="12.75"/>
  <cols>
    <col min="1" max="1" width="5.57421875" style="30" customWidth="1"/>
    <col min="2" max="2" width="18.28125" style="0" customWidth="1"/>
    <col min="3" max="3" width="9.7109375" style="0" customWidth="1"/>
    <col min="4" max="4" width="11.8515625" style="0" customWidth="1"/>
    <col min="5" max="5" width="11.7109375" style="0" customWidth="1"/>
    <col min="6" max="6" width="12.8515625" style="0" customWidth="1"/>
    <col min="7" max="7" width="13.140625" style="4" customWidth="1"/>
  </cols>
  <sheetData>
    <row r="1" spans="1:7" s="2" customFormat="1" ht="26.25" customHeight="1" thickBot="1">
      <c r="A1" s="37" t="s">
        <v>0</v>
      </c>
      <c r="B1" s="37"/>
      <c r="C1" s="37"/>
      <c r="D1" s="37"/>
      <c r="E1" s="37"/>
      <c r="F1" s="38"/>
      <c r="G1" s="1" t="s">
        <v>1</v>
      </c>
    </row>
    <row r="2" spans="1:7" s="3" customFormat="1" ht="21.75" customHeight="1">
      <c r="A2" s="25" t="s">
        <v>2</v>
      </c>
      <c r="C2" s="39" t="s">
        <v>128</v>
      </c>
      <c r="D2" s="39"/>
      <c r="E2" s="39"/>
      <c r="F2" s="39"/>
      <c r="G2" s="39"/>
    </row>
    <row r="3" spans="1:7" ht="15.75">
      <c r="A3" s="26"/>
      <c r="B3" t="s">
        <v>126</v>
      </c>
      <c r="C3" s="24" t="s">
        <v>127</v>
      </c>
      <c r="D3" t="s">
        <v>3</v>
      </c>
      <c r="G3"/>
    </row>
    <row r="4" spans="1:7" ht="12.75">
      <c r="A4" s="2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6">
        <v>7</v>
      </c>
    </row>
    <row r="5" spans="1:7" ht="12.75" customHeight="1">
      <c r="A5" s="40" t="s">
        <v>4</v>
      </c>
      <c r="B5" s="31" t="s">
        <v>5</v>
      </c>
      <c r="C5" s="31" t="s">
        <v>6</v>
      </c>
      <c r="D5" s="31" t="s">
        <v>7</v>
      </c>
      <c r="E5" s="42" t="s">
        <v>8</v>
      </c>
      <c r="F5" s="31" t="s">
        <v>9</v>
      </c>
      <c r="G5" s="33" t="s">
        <v>10</v>
      </c>
    </row>
    <row r="6" spans="1:7" ht="42.75" customHeight="1">
      <c r="A6" s="40"/>
      <c r="B6" s="31"/>
      <c r="C6" s="31"/>
      <c r="D6" s="31"/>
      <c r="E6" s="31"/>
      <c r="F6" s="31"/>
      <c r="G6" s="33"/>
    </row>
    <row r="7" spans="1:7" ht="0.75" customHeight="1" thickBot="1">
      <c r="A7" s="41"/>
      <c r="B7" s="32"/>
      <c r="C7" s="32"/>
      <c r="D7" s="32"/>
      <c r="E7" s="32"/>
      <c r="F7" s="32"/>
      <c r="G7" s="34"/>
    </row>
    <row r="8" spans="1:7" ht="30.75" thickBot="1">
      <c r="A8" s="28" t="s">
        <v>11</v>
      </c>
      <c r="B8" s="7" t="s">
        <v>12</v>
      </c>
      <c r="C8" s="8">
        <v>1300</v>
      </c>
      <c r="D8" s="8">
        <v>0.036</v>
      </c>
      <c r="E8" s="8">
        <f>C8*D8</f>
        <v>46.8</v>
      </c>
      <c r="F8" s="8"/>
      <c r="G8" s="9">
        <f>F8/E8*100</f>
        <v>0</v>
      </c>
    </row>
    <row r="9" spans="1:7" ht="15.75" thickBot="1">
      <c r="A9" s="28"/>
      <c r="B9" s="10" t="s">
        <v>13</v>
      </c>
      <c r="C9" s="11">
        <v>1300</v>
      </c>
      <c r="D9" s="11">
        <v>0.025</v>
      </c>
      <c r="E9" s="12"/>
      <c r="F9" s="11">
        <v>38</v>
      </c>
      <c r="G9" s="13"/>
    </row>
    <row r="10" spans="1:7" ht="15.75" thickBot="1">
      <c r="A10" s="28"/>
      <c r="B10" s="10" t="s">
        <v>14</v>
      </c>
      <c r="C10" s="11">
        <v>1300</v>
      </c>
      <c r="D10" s="11">
        <v>0.007</v>
      </c>
      <c r="E10" s="12"/>
      <c r="F10" s="11">
        <v>8.75</v>
      </c>
      <c r="G10" s="13"/>
    </row>
    <row r="11" spans="1:7" ht="15.75" thickBot="1">
      <c r="A11" s="28"/>
      <c r="B11" s="10" t="s">
        <v>15</v>
      </c>
      <c r="C11" s="11">
        <v>1300</v>
      </c>
      <c r="D11" s="11">
        <v>0.004</v>
      </c>
      <c r="E11" s="12"/>
      <c r="F11" s="11">
        <v>7.2</v>
      </c>
      <c r="G11" s="13"/>
    </row>
    <row r="12" spans="1:7" ht="30.75" thickBot="1">
      <c r="A12" s="28"/>
      <c r="B12" s="10" t="s">
        <v>16</v>
      </c>
      <c r="C12" s="11"/>
      <c r="D12" s="11"/>
      <c r="E12" s="12"/>
      <c r="F12" s="11"/>
      <c r="G12" s="13"/>
    </row>
    <row r="13" spans="1:7" ht="28.5" customHeight="1" thickBot="1">
      <c r="A13" s="28" t="s">
        <v>17</v>
      </c>
      <c r="B13" s="7" t="s">
        <v>18</v>
      </c>
      <c r="C13" s="8">
        <v>1300</v>
      </c>
      <c r="D13" s="8">
        <v>0.294</v>
      </c>
      <c r="E13" s="8">
        <f>C13*D13</f>
        <v>382.2</v>
      </c>
      <c r="F13" s="8"/>
      <c r="G13" s="9">
        <f>F13/E13*100</f>
        <v>0</v>
      </c>
    </row>
    <row r="14" spans="1:7" ht="19.5" customHeight="1" thickBot="1">
      <c r="A14" s="28"/>
      <c r="B14" s="10" t="s">
        <v>129</v>
      </c>
      <c r="C14" s="11">
        <v>1300</v>
      </c>
      <c r="D14" s="11"/>
      <c r="E14" s="11"/>
      <c r="F14" s="11">
        <v>326</v>
      </c>
      <c r="G14" s="13"/>
    </row>
    <row r="15" spans="1:7" ht="15.75" thickBot="1">
      <c r="A15" s="28"/>
      <c r="B15" s="10" t="s">
        <v>19</v>
      </c>
      <c r="C15" s="11"/>
      <c r="D15" s="11"/>
      <c r="E15" s="11"/>
      <c r="F15" s="11"/>
      <c r="G15" s="13"/>
    </row>
    <row r="16" spans="1:7" ht="15.75" thickBot="1">
      <c r="A16" s="28"/>
      <c r="B16" s="10" t="s">
        <v>20</v>
      </c>
      <c r="C16" s="11">
        <v>1300</v>
      </c>
      <c r="D16" s="11"/>
      <c r="E16" s="11"/>
      <c r="F16" s="11">
        <v>47</v>
      </c>
      <c r="G16" s="13"/>
    </row>
    <row r="17" spans="1:7" ht="30.75" thickBot="1">
      <c r="A17" s="28"/>
      <c r="B17" s="10" t="s">
        <v>21</v>
      </c>
      <c r="C17" s="11">
        <v>1300</v>
      </c>
      <c r="D17" s="11"/>
      <c r="E17" s="11"/>
      <c r="F17" s="11">
        <v>5.7</v>
      </c>
      <c r="G17" s="13"/>
    </row>
    <row r="18" spans="1:7" ht="15.75" thickBot="1">
      <c r="A18" s="28"/>
      <c r="B18" s="10" t="s">
        <v>22</v>
      </c>
      <c r="C18" s="11">
        <v>1300</v>
      </c>
      <c r="D18" s="11"/>
      <c r="E18" s="11"/>
      <c r="F18" s="11">
        <v>6.08</v>
      </c>
      <c r="G18" s="13"/>
    </row>
    <row r="19" spans="1:8" ht="15.75" thickBot="1">
      <c r="A19" s="28" t="s">
        <v>23</v>
      </c>
      <c r="B19" s="7" t="s">
        <v>24</v>
      </c>
      <c r="C19" s="8">
        <v>1300</v>
      </c>
      <c r="D19" s="8">
        <v>0.063</v>
      </c>
      <c r="E19" s="8">
        <f>C19*D19</f>
        <v>81.9</v>
      </c>
      <c r="F19" s="8"/>
      <c r="G19" s="9">
        <f>F19/E19*100</f>
        <v>0</v>
      </c>
      <c r="H19" s="14"/>
    </row>
    <row r="20" spans="1:7" ht="15.75" thickBot="1">
      <c r="A20" s="28"/>
      <c r="B20" s="10" t="s">
        <v>25</v>
      </c>
      <c r="C20" s="11">
        <v>1300</v>
      </c>
      <c r="D20" s="11">
        <v>0.045</v>
      </c>
      <c r="E20" s="11"/>
      <c r="F20" s="11">
        <v>32.5</v>
      </c>
      <c r="G20" s="13"/>
    </row>
    <row r="21" spans="1:7" ht="45.75" thickBot="1">
      <c r="A21" s="28"/>
      <c r="B21" s="10" t="s">
        <v>26</v>
      </c>
      <c r="C21" s="11">
        <v>1300</v>
      </c>
      <c r="D21" s="11"/>
      <c r="E21" s="11"/>
      <c r="F21" s="11">
        <v>5</v>
      </c>
      <c r="G21" s="13"/>
    </row>
    <row r="22" spans="1:7" ht="15.75" thickBot="1">
      <c r="A22" s="28"/>
      <c r="B22" s="10" t="s">
        <v>27</v>
      </c>
      <c r="C22" s="11"/>
      <c r="D22" s="11"/>
      <c r="E22" s="11"/>
      <c r="F22" s="11"/>
      <c r="G22" s="13"/>
    </row>
    <row r="23" spans="1:7" ht="15" customHeight="1" thickBot="1">
      <c r="A23" s="28"/>
      <c r="B23" s="10" t="s">
        <v>28</v>
      </c>
      <c r="C23" s="11">
        <v>1300</v>
      </c>
      <c r="D23" s="11">
        <v>0.018</v>
      </c>
      <c r="E23" s="11"/>
      <c r="F23" s="11">
        <v>39.4</v>
      </c>
      <c r="G23" s="13"/>
    </row>
    <row r="24" spans="1:7" ht="15.75" thickBot="1">
      <c r="A24" s="28" t="s">
        <v>29</v>
      </c>
      <c r="B24" s="7" t="s">
        <v>30</v>
      </c>
      <c r="C24" s="8">
        <v>1300</v>
      </c>
      <c r="D24" s="8">
        <v>0.026</v>
      </c>
      <c r="E24" s="8">
        <f>C24*D24</f>
        <v>33.8</v>
      </c>
      <c r="F24" s="8"/>
      <c r="G24" s="9">
        <f>F24/E24*100</f>
        <v>0</v>
      </c>
    </row>
    <row r="25" spans="1:7" ht="30.75" thickBot="1">
      <c r="A25" s="28"/>
      <c r="B25" s="10" t="s">
        <v>31</v>
      </c>
      <c r="C25" s="11">
        <v>1300</v>
      </c>
      <c r="D25" s="11"/>
      <c r="E25" s="11"/>
      <c r="F25" s="11">
        <v>18.85</v>
      </c>
      <c r="G25" s="13"/>
    </row>
    <row r="26" spans="1:7" ht="30.75" thickBot="1">
      <c r="A26" s="28"/>
      <c r="B26" s="10" t="s">
        <v>32</v>
      </c>
      <c r="C26" s="11">
        <v>1300</v>
      </c>
      <c r="D26" s="11"/>
      <c r="E26" s="11"/>
      <c r="F26" s="11">
        <v>1</v>
      </c>
      <c r="G26" s="13"/>
    </row>
    <row r="27" spans="1:7" ht="15.75" thickBot="1">
      <c r="A27" s="28"/>
      <c r="B27" s="10" t="s">
        <v>33</v>
      </c>
      <c r="C27" s="11">
        <v>1300</v>
      </c>
      <c r="D27" s="11"/>
      <c r="E27" s="11"/>
      <c r="F27" s="11">
        <v>4</v>
      </c>
      <c r="G27" s="13"/>
    </row>
    <row r="28" spans="1:7" ht="17.25" customHeight="1" thickBot="1">
      <c r="A28" s="28" t="s">
        <v>34</v>
      </c>
      <c r="B28" s="7" t="s">
        <v>35</v>
      </c>
      <c r="C28" s="8">
        <v>1300</v>
      </c>
      <c r="D28" s="8">
        <v>0.003</v>
      </c>
      <c r="E28" s="8">
        <f>C28*D28</f>
        <v>3.9</v>
      </c>
      <c r="F28" s="8">
        <v>5</v>
      </c>
      <c r="G28" s="9">
        <f>F28/E28*100</f>
        <v>128.2051282051282</v>
      </c>
    </row>
    <row r="29" spans="1:7" ht="15.75" thickBot="1">
      <c r="A29" s="28" t="s">
        <v>36</v>
      </c>
      <c r="B29" s="7" t="s">
        <v>37</v>
      </c>
      <c r="C29" s="8">
        <v>1300</v>
      </c>
      <c r="D29" s="8">
        <v>0.4</v>
      </c>
      <c r="E29" s="8">
        <f>C29*D29</f>
        <v>520</v>
      </c>
      <c r="F29" s="8">
        <v>614</v>
      </c>
      <c r="G29" s="9">
        <f>F29/E29*100</f>
        <v>118.07692307692308</v>
      </c>
    </row>
    <row r="30" spans="1:7" ht="15.75" thickBot="1">
      <c r="A30" s="28" t="s">
        <v>38</v>
      </c>
      <c r="B30" s="7" t="s">
        <v>39</v>
      </c>
      <c r="C30" s="8">
        <v>1300</v>
      </c>
      <c r="D30" s="8">
        <v>0.137</v>
      </c>
      <c r="E30" s="8">
        <f>C30*D30</f>
        <v>178.10000000000002</v>
      </c>
      <c r="F30" s="8">
        <v>179.55</v>
      </c>
      <c r="G30" s="9">
        <f>F30/E30*100</f>
        <v>100.81414935429534</v>
      </c>
    </row>
    <row r="31" spans="1:7" ht="15.75" thickBot="1">
      <c r="A31" s="28" t="s">
        <v>40</v>
      </c>
      <c r="B31" s="7" t="s">
        <v>41</v>
      </c>
      <c r="C31" s="8">
        <v>1300</v>
      </c>
      <c r="D31" s="8">
        <v>0.203</v>
      </c>
      <c r="E31" s="8">
        <f>C31*D31</f>
        <v>263.90000000000003</v>
      </c>
      <c r="F31" s="8"/>
      <c r="G31" s="9">
        <f>F31/E31*100</f>
        <v>0</v>
      </c>
    </row>
    <row r="32" spans="1:7" ht="30.75" thickBot="1">
      <c r="A32" s="28"/>
      <c r="B32" s="10" t="s">
        <v>42</v>
      </c>
      <c r="C32" s="11">
        <v>1300</v>
      </c>
      <c r="D32" s="11"/>
      <c r="E32" s="11"/>
      <c r="F32" s="11">
        <v>75.2</v>
      </c>
      <c r="G32" s="13"/>
    </row>
    <row r="33" spans="1:7" ht="45.75" thickBot="1">
      <c r="A33" s="28"/>
      <c r="B33" s="10" t="s">
        <v>43</v>
      </c>
      <c r="C33" s="11"/>
      <c r="D33" s="11"/>
      <c r="E33" s="11"/>
      <c r="F33" s="11">
        <v>30.35</v>
      </c>
      <c r="G33" s="13"/>
    </row>
    <row r="34" spans="1:7" ht="15.75" thickBot="1">
      <c r="A34" s="28"/>
      <c r="B34" s="10" t="s">
        <v>44</v>
      </c>
      <c r="C34" s="11"/>
      <c r="D34" s="11"/>
      <c r="E34" s="11"/>
      <c r="F34" s="11">
        <v>41.5</v>
      </c>
      <c r="G34" s="13"/>
    </row>
    <row r="35" spans="1:7" ht="14.25" customHeight="1" thickBot="1">
      <c r="A35" s="28"/>
      <c r="B35" s="10" t="s">
        <v>45</v>
      </c>
      <c r="C35" s="11"/>
      <c r="D35" s="11"/>
      <c r="E35" s="11"/>
      <c r="F35" s="11">
        <v>25</v>
      </c>
      <c r="G35" s="13"/>
    </row>
    <row r="36" spans="1:7" ht="17.25" customHeight="1" thickBot="1">
      <c r="A36" s="28"/>
      <c r="B36" s="10" t="s">
        <v>46</v>
      </c>
      <c r="C36" s="11"/>
      <c r="D36" s="11"/>
      <c r="E36" s="11"/>
      <c r="F36" s="11"/>
      <c r="G36" s="13"/>
    </row>
    <row r="37" spans="1:7" ht="15.75" thickBot="1">
      <c r="A37" s="28"/>
      <c r="B37" s="10" t="s">
        <v>47</v>
      </c>
      <c r="C37" s="11"/>
      <c r="D37" s="11"/>
      <c r="E37" s="11"/>
      <c r="F37" s="11"/>
      <c r="G37" s="13"/>
    </row>
    <row r="38" spans="1:7" ht="15.75" thickBot="1">
      <c r="A38" s="28"/>
      <c r="B38" s="10" t="s">
        <v>48</v>
      </c>
      <c r="C38" s="11"/>
      <c r="D38" s="11"/>
      <c r="E38" s="11"/>
      <c r="F38" s="11"/>
      <c r="G38" s="13"/>
    </row>
    <row r="39" spans="1:7" ht="15.75" thickBot="1">
      <c r="A39" s="28"/>
      <c r="B39" s="10" t="s">
        <v>49</v>
      </c>
      <c r="C39" s="11"/>
      <c r="D39" s="11"/>
      <c r="E39" s="11"/>
      <c r="F39" s="11">
        <v>3.75</v>
      </c>
      <c r="G39" s="13"/>
    </row>
    <row r="40" spans="1:7" ht="15.75" thickBot="1">
      <c r="A40" s="28" t="s">
        <v>50</v>
      </c>
      <c r="B40" s="7" t="s">
        <v>51</v>
      </c>
      <c r="C40" s="15">
        <v>1300</v>
      </c>
      <c r="D40" s="15"/>
      <c r="E40" s="15"/>
      <c r="F40" s="15"/>
      <c r="G40" s="16"/>
    </row>
    <row r="41" spans="1:7" ht="15.75" thickBot="1">
      <c r="A41" s="28"/>
      <c r="B41" s="17" t="s">
        <v>52</v>
      </c>
      <c r="C41" s="12"/>
      <c r="D41" s="12"/>
      <c r="E41" s="12"/>
      <c r="F41" s="12">
        <v>9.5</v>
      </c>
      <c r="G41" s="16"/>
    </row>
    <row r="42" spans="1:7" ht="15.75" thickBot="1">
      <c r="A42" s="28"/>
      <c r="B42" s="17" t="s">
        <v>53</v>
      </c>
      <c r="C42" s="12"/>
      <c r="D42" s="12"/>
      <c r="E42" s="12"/>
      <c r="F42" s="12">
        <v>7.225</v>
      </c>
      <c r="G42" s="16"/>
    </row>
    <row r="43" spans="1:7" ht="15.75" thickBot="1">
      <c r="A43" s="28"/>
      <c r="B43" s="10" t="s">
        <v>54</v>
      </c>
      <c r="C43" s="11"/>
      <c r="D43" s="11"/>
      <c r="E43" s="11"/>
      <c r="F43" s="11"/>
      <c r="G43" s="13"/>
    </row>
    <row r="44" spans="1:7" ht="30.75" thickBot="1">
      <c r="A44" s="28"/>
      <c r="B44" s="17" t="s">
        <v>55</v>
      </c>
      <c r="C44" s="11"/>
      <c r="D44" s="11"/>
      <c r="E44" s="11"/>
      <c r="F44" s="11">
        <v>6</v>
      </c>
      <c r="G44" s="13"/>
    </row>
    <row r="45" spans="1:7" ht="30.75" thickBot="1">
      <c r="A45" s="28"/>
      <c r="B45" s="10" t="s">
        <v>56</v>
      </c>
      <c r="C45" s="11"/>
      <c r="D45" s="11"/>
      <c r="E45" s="11"/>
      <c r="F45" s="11"/>
      <c r="G45" s="13"/>
    </row>
    <row r="46" spans="1:7" ht="15.75" thickBot="1">
      <c r="A46" s="28"/>
      <c r="B46" s="10" t="s">
        <v>57</v>
      </c>
      <c r="C46" s="11"/>
      <c r="D46" s="11"/>
      <c r="E46" s="11"/>
      <c r="F46" s="11">
        <v>1.95</v>
      </c>
      <c r="G46" s="13"/>
    </row>
    <row r="47" spans="1:7" ht="15.75" thickBot="1">
      <c r="A47" s="28"/>
      <c r="B47" s="10" t="s">
        <v>58</v>
      </c>
      <c r="C47" s="11"/>
      <c r="D47" s="11"/>
      <c r="E47" s="11"/>
      <c r="F47" s="11"/>
      <c r="G47" s="13"/>
    </row>
    <row r="48" spans="1:7" ht="15.75" thickBot="1">
      <c r="A48" s="28" t="s">
        <v>59</v>
      </c>
      <c r="B48" s="7" t="s">
        <v>60</v>
      </c>
      <c r="C48" s="8">
        <v>1300</v>
      </c>
      <c r="D48" s="8">
        <v>0.078</v>
      </c>
      <c r="E48" s="8">
        <f>C48*D48</f>
        <v>101.4</v>
      </c>
      <c r="F48" s="8"/>
      <c r="G48" s="9">
        <f>F48/E48*100</f>
        <v>0</v>
      </c>
    </row>
    <row r="49" spans="1:7" ht="15.75" thickBot="1">
      <c r="A49" s="28"/>
      <c r="B49" s="10" t="s">
        <v>61</v>
      </c>
      <c r="C49" s="11"/>
      <c r="D49" s="11"/>
      <c r="E49" s="11"/>
      <c r="F49" s="11">
        <v>13</v>
      </c>
      <c r="G49" s="13"/>
    </row>
    <row r="50" spans="1:7" ht="18.75" customHeight="1" thickBot="1">
      <c r="A50" s="28"/>
      <c r="B50" s="10" t="s">
        <v>62</v>
      </c>
      <c r="C50" s="11"/>
      <c r="D50" s="11"/>
      <c r="E50" s="11"/>
      <c r="F50" s="11">
        <v>38</v>
      </c>
      <c r="G50" s="13"/>
    </row>
    <row r="51" spans="1:7" ht="18" customHeight="1" thickBot="1">
      <c r="A51" s="28"/>
      <c r="B51" s="10" t="s">
        <v>63</v>
      </c>
      <c r="C51" s="11"/>
      <c r="D51" s="11"/>
      <c r="E51" s="11"/>
      <c r="F51" s="11">
        <v>25</v>
      </c>
      <c r="G51" s="13"/>
    </row>
    <row r="52" spans="1:7" ht="15.75" thickBot="1">
      <c r="A52" s="28"/>
      <c r="B52" s="10" t="s">
        <v>64</v>
      </c>
      <c r="C52" s="11"/>
      <c r="D52" s="11"/>
      <c r="E52" s="11"/>
      <c r="F52" s="11"/>
      <c r="G52" s="13"/>
    </row>
    <row r="53" spans="1:7" ht="15.75" thickBot="1">
      <c r="A53" s="28"/>
      <c r="B53" s="10" t="s">
        <v>65</v>
      </c>
      <c r="C53" s="11"/>
      <c r="D53" s="11"/>
      <c r="E53" s="11"/>
      <c r="F53" s="11"/>
      <c r="G53" s="13"/>
    </row>
    <row r="54" spans="1:7" ht="15.75" thickBot="1">
      <c r="A54" s="28"/>
      <c r="B54" s="10" t="s">
        <v>66</v>
      </c>
      <c r="C54" s="11"/>
      <c r="D54" s="11"/>
      <c r="E54" s="11"/>
      <c r="F54" s="11"/>
      <c r="G54" s="13"/>
    </row>
    <row r="55" spans="1:7" ht="15.75" thickBot="1">
      <c r="A55" s="28" t="s">
        <v>67</v>
      </c>
      <c r="B55" s="7" t="s">
        <v>68</v>
      </c>
      <c r="C55" s="8">
        <v>1300</v>
      </c>
      <c r="D55" s="8">
        <v>0.007</v>
      </c>
      <c r="E55" s="8">
        <f>C55*D55</f>
        <v>9.1</v>
      </c>
      <c r="F55" s="8"/>
      <c r="G55" s="9">
        <f>F55/E55*100</f>
        <v>0</v>
      </c>
    </row>
    <row r="56" spans="1:7" ht="15.75" thickBot="1">
      <c r="A56" s="28"/>
      <c r="B56" s="10" t="s">
        <v>69</v>
      </c>
      <c r="C56" s="11"/>
      <c r="D56" s="11"/>
      <c r="E56" s="11"/>
      <c r="F56" s="11">
        <v>5.2</v>
      </c>
      <c r="G56" s="13"/>
    </row>
    <row r="57" spans="1:7" ht="14.25" customHeight="1" thickBot="1">
      <c r="A57" s="28"/>
      <c r="B57" s="17" t="s">
        <v>70</v>
      </c>
      <c r="C57" s="11"/>
      <c r="D57" s="11"/>
      <c r="E57" s="11"/>
      <c r="F57" s="11"/>
      <c r="G57" s="13"/>
    </row>
    <row r="58" spans="1:7" ht="15.75" thickBot="1">
      <c r="A58" s="28"/>
      <c r="B58" s="17" t="s">
        <v>71</v>
      </c>
      <c r="C58" s="11"/>
      <c r="D58" s="11"/>
      <c r="E58" s="11"/>
      <c r="F58" s="11">
        <v>4.2</v>
      </c>
      <c r="G58" s="13"/>
    </row>
    <row r="59" spans="1:7" ht="14.25" customHeight="1" thickBot="1">
      <c r="A59" s="28" t="s">
        <v>72</v>
      </c>
      <c r="B59" s="7" t="s">
        <v>73</v>
      </c>
      <c r="C59" s="8">
        <v>1300</v>
      </c>
      <c r="D59" s="8">
        <v>0.07</v>
      </c>
      <c r="E59" s="8">
        <f>C59*D59</f>
        <v>91.00000000000001</v>
      </c>
      <c r="F59" s="8">
        <v>26.6</v>
      </c>
      <c r="G59" s="9">
        <f>F59/E59*100</f>
        <v>29.230769230769226</v>
      </c>
    </row>
    <row r="60" spans="1:7" ht="15.75" thickBot="1">
      <c r="A60" s="28" t="s">
        <v>74</v>
      </c>
      <c r="B60" s="7" t="s">
        <v>75</v>
      </c>
      <c r="C60" s="8">
        <v>1300</v>
      </c>
      <c r="D60" s="8">
        <v>0.08</v>
      </c>
      <c r="E60" s="8">
        <f>C60*D60</f>
        <v>104</v>
      </c>
      <c r="F60" s="8"/>
      <c r="G60" s="9">
        <f>F60/E60*100</f>
        <v>0</v>
      </c>
    </row>
    <row r="61" spans="1:7" ht="15.75" thickBot="1">
      <c r="A61" s="28"/>
      <c r="B61" s="17" t="s">
        <v>75</v>
      </c>
      <c r="C61" s="12"/>
      <c r="D61" s="12"/>
      <c r="E61" s="12"/>
      <c r="F61" s="12">
        <v>46</v>
      </c>
      <c r="G61" s="16"/>
    </row>
    <row r="62" spans="1:7" ht="30.75" thickBot="1">
      <c r="A62" s="28"/>
      <c r="B62" s="10" t="s">
        <v>76</v>
      </c>
      <c r="C62" s="11"/>
      <c r="D62" s="11"/>
      <c r="E62" s="11"/>
      <c r="F62" s="11">
        <v>36.75</v>
      </c>
      <c r="G62" s="13"/>
    </row>
    <row r="63" spans="1:7" ht="15.75" thickBot="1">
      <c r="A63" s="28" t="s">
        <v>77</v>
      </c>
      <c r="B63" s="7" t="s">
        <v>78</v>
      </c>
      <c r="C63" s="8">
        <v>1300</v>
      </c>
      <c r="D63" s="8">
        <v>0.026</v>
      </c>
      <c r="E63" s="8">
        <f>C63*D63</f>
        <v>33.8</v>
      </c>
      <c r="F63" s="8"/>
      <c r="G63" s="9">
        <f>F63/E63*100</f>
        <v>0</v>
      </c>
    </row>
    <row r="64" spans="1:7" ht="15.75" thickBot="1">
      <c r="A64" s="28"/>
      <c r="B64" s="17" t="s">
        <v>79</v>
      </c>
      <c r="C64" s="11"/>
      <c r="D64" s="11"/>
      <c r="E64" s="11"/>
      <c r="F64" s="11"/>
      <c r="G64" s="13"/>
    </row>
    <row r="65" spans="1:7" ht="15.75" thickBot="1">
      <c r="A65" s="28"/>
      <c r="B65" s="17" t="s">
        <v>80</v>
      </c>
      <c r="C65" s="11"/>
      <c r="D65" s="11"/>
      <c r="E65" s="11"/>
      <c r="F65" s="11"/>
      <c r="G65" s="13"/>
    </row>
    <row r="66" spans="1:7" ht="15.75" thickBot="1">
      <c r="A66" s="28"/>
      <c r="B66" s="17" t="s">
        <v>81</v>
      </c>
      <c r="C66" s="11"/>
      <c r="D66" s="11"/>
      <c r="E66" s="11"/>
      <c r="F66" s="11">
        <v>4.8</v>
      </c>
      <c r="G66" s="13"/>
    </row>
    <row r="67" spans="1:7" ht="15.75" thickBot="1">
      <c r="A67" s="28"/>
      <c r="B67" s="17" t="s">
        <v>82</v>
      </c>
      <c r="C67" s="11"/>
      <c r="D67" s="11"/>
      <c r="E67" s="11"/>
      <c r="F67" s="11">
        <v>2.8</v>
      </c>
      <c r="G67" s="13"/>
    </row>
    <row r="68" spans="1:7" ht="15.75" thickBot="1">
      <c r="A68" s="28"/>
      <c r="B68" s="10" t="s">
        <v>83</v>
      </c>
      <c r="C68" s="11"/>
      <c r="D68" s="11"/>
      <c r="E68" s="11"/>
      <c r="F68" s="11">
        <v>7.95</v>
      </c>
      <c r="G68" s="13"/>
    </row>
    <row r="69" spans="1:7" ht="15.75" thickBot="1">
      <c r="A69" s="28"/>
      <c r="B69" s="10" t="s">
        <v>84</v>
      </c>
      <c r="C69" s="11"/>
      <c r="D69" s="11"/>
      <c r="E69" s="11"/>
      <c r="F69" s="11">
        <v>11.85</v>
      </c>
      <c r="G69" s="13"/>
    </row>
    <row r="70" spans="1:7" ht="18" customHeight="1" thickBot="1">
      <c r="A70" s="28"/>
      <c r="B70" s="10" t="s">
        <v>85</v>
      </c>
      <c r="C70" s="11"/>
      <c r="D70" s="11"/>
      <c r="E70" s="11"/>
      <c r="F70" s="11"/>
      <c r="G70" s="13"/>
    </row>
    <row r="71" spans="1:7" ht="18" customHeight="1" thickBot="1">
      <c r="A71" s="28"/>
      <c r="B71" s="10" t="s">
        <v>86</v>
      </c>
      <c r="C71" s="11"/>
      <c r="D71" s="11"/>
      <c r="E71" s="11"/>
      <c r="F71" s="11">
        <v>7.6</v>
      </c>
      <c r="G71" s="13"/>
    </row>
    <row r="72" spans="1:7" ht="15.75" thickBot="1">
      <c r="A72" s="28"/>
      <c r="B72" s="10" t="s">
        <v>87</v>
      </c>
      <c r="C72" s="11"/>
      <c r="D72" s="11"/>
      <c r="E72" s="11"/>
      <c r="F72" s="11">
        <v>7.5</v>
      </c>
      <c r="G72" s="13"/>
    </row>
    <row r="73" spans="1:7" ht="15.75" thickBot="1">
      <c r="A73" s="28"/>
      <c r="B73" s="10" t="s">
        <v>88</v>
      </c>
      <c r="C73" s="11"/>
      <c r="D73" s="11"/>
      <c r="E73" s="11"/>
      <c r="F73" s="11">
        <v>5.47</v>
      </c>
      <c r="G73" s="13"/>
    </row>
    <row r="74" spans="1:7" ht="15.75" thickBot="1">
      <c r="A74" s="28"/>
      <c r="B74" s="10" t="s">
        <v>89</v>
      </c>
      <c r="C74" s="11"/>
      <c r="D74" s="11"/>
      <c r="E74" s="11"/>
      <c r="F74" s="11">
        <v>5</v>
      </c>
      <c r="G74" s="13"/>
    </row>
    <row r="75" spans="1:7" ht="18" customHeight="1" thickBot="1">
      <c r="A75" s="28" t="s">
        <v>90</v>
      </c>
      <c r="B75" s="7" t="s">
        <v>91</v>
      </c>
      <c r="C75" s="8">
        <v>1300</v>
      </c>
      <c r="D75" s="8">
        <v>0.007</v>
      </c>
      <c r="E75" s="8">
        <f>C75*D75</f>
        <v>9.1</v>
      </c>
      <c r="F75" s="8">
        <v>12.3</v>
      </c>
      <c r="G75" s="9">
        <f>F75/E75*100</f>
        <v>135.16483516483518</v>
      </c>
    </row>
    <row r="76" spans="1:7" ht="18" customHeight="1" thickBot="1">
      <c r="A76" s="28" t="s">
        <v>92</v>
      </c>
      <c r="B76" s="7" t="s">
        <v>93</v>
      </c>
      <c r="C76" s="8">
        <v>1300</v>
      </c>
      <c r="D76" s="8">
        <v>0.02</v>
      </c>
      <c r="E76" s="8">
        <f>C76*D76</f>
        <v>26</v>
      </c>
      <c r="F76" s="8">
        <v>27.7</v>
      </c>
      <c r="G76" s="9">
        <f>F76/E76*100</f>
        <v>106.53846153846153</v>
      </c>
    </row>
    <row r="77" spans="1:7" ht="18" customHeight="1" thickBot="1">
      <c r="A77" s="28" t="s">
        <v>94</v>
      </c>
      <c r="B77" s="7" t="s">
        <v>95</v>
      </c>
      <c r="C77" s="8">
        <v>1300</v>
      </c>
      <c r="D77" s="8">
        <v>0.014</v>
      </c>
      <c r="E77" s="8">
        <f>C77*D77</f>
        <v>18.2</v>
      </c>
      <c r="F77" s="8">
        <v>20.16</v>
      </c>
      <c r="G77" s="9">
        <f>F77/E77*100</f>
        <v>110.76923076923077</v>
      </c>
    </row>
    <row r="78" spans="1:7" ht="15.75" thickBot="1">
      <c r="A78" s="28" t="s">
        <v>96</v>
      </c>
      <c r="B78" s="7" t="s">
        <v>97</v>
      </c>
      <c r="C78" s="8">
        <v>1300</v>
      </c>
      <c r="D78" s="8">
        <v>0.007</v>
      </c>
      <c r="E78" s="8">
        <f>C78*D78</f>
        <v>9.1</v>
      </c>
      <c r="F78" s="8">
        <v>16.05</v>
      </c>
      <c r="G78" s="9">
        <f>F78/E78*100</f>
        <v>176.3736263736264</v>
      </c>
    </row>
    <row r="79" spans="1:7" ht="15.75" thickBot="1">
      <c r="A79" s="28" t="s">
        <v>98</v>
      </c>
      <c r="B79" s="7" t="s">
        <v>99</v>
      </c>
      <c r="C79" s="8">
        <v>1300</v>
      </c>
      <c r="D79" s="8">
        <v>0.01</v>
      </c>
      <c r="E79" s="8">
        <f>C79*D79</f>
        <v>13</v>
      </c>
      <c r="F79" s="8"/>
      <c r="G79" s="9">
        <f>F79/E79*100</f>
        <v>0</v>
      </c>
    </row>
    <row r="80" spans="1:7" ht="15.75" thickBot="1">
      <c r="A80" s="28"/>
      <c r="B80" s="17" t="s">
        <v>100</v>
      </c>
      <c r="C80" s="11"/>
      <c r="D80" s="11"/>
      <c r="E80" s="11"/>
      <c r="F80" s="11">
        <v>5</v>
      </c>
      <c r="G80" s="13"/>
    </row>
    <row r="81" spans="1:7" ht="15.75" thickBot="1">
      <c r="A81" s="28"/>
      <c r="B81" s="17" t="s">
        <v>101</v>
      </c>
      <c r="C81" s="11"/>
      <c r="D81" s="11"/>
      <c r="E81" s="11"/>
      <c r="F81" s="11"/>
      <c r="G81" s="13"/>
    </row>
    <row r="82" spans="1:7" ht="15.75" thickBot="1">
      <c r="A82" s="28"/>
      <c r="B82" s="10" t="s">
        <v>102</v>
      </c>
      <c r="C82" s="11"/>
      <c r="D82" s="11"/>
      <c r="E82" s="11"/>
      <c r="F82" s="11">
        <v>0.35</v>
      </c>
      <c r="G82" s="13"/>
    </row>
    <row r="83" spans="1:7" ht="18.75" customHeight="1" thickBot="1">
      <c r="A83" s="28"/>
      <c r="B83" s="10" t="s">
        <v>103</v>
      </c>
      <c r="C83" s="11"/>
      <c r="D83" s="11"/>
      <c r="E83" s="11"/>
      <c r="F83" s="11">
        <v>8</v>
      </c>
      <c r="G83" s="13"/>
    </row>
    <row r="84" spans="1:7" ht="18.75" customHeight="1" thickBot="1">
      <c r="A84" s="28"/>
      <c r="B84" s="10" t="s">
        <v>104</v>
      </c>
      <c r="C84" s="11"/>
      <c r="D84" s="11"/>
      <c r="E84" s="11"/>
      <c r="F84" s="11"/>
      <c r="G84" s="13"/>
    </row>
    <row r="85" spans="1:7" ht="15.75" thickBot="1">
      <c r="A85" s="28"/>
      <c r="B85" s="10" t="s">
        <v>105</v>
      </c>
      <c r="C85" s="11"/>
      <c r="D85" s="11"/>
      <c r="E85" s="11"/>
      <c r="F85" s="11"/>
      <c r="G85" s="13"/>
    </row>
    <row r="86" spans="1:7" ht="18" customHeight="1" thickBot="1">
      <c r="A86" s="28"/>
      <c r="B86" s="10" t="s">
        <v>106</v>
      </c>
      <c r="C86" s="11"/>
      <c r="D86" s="11"/>
      <c r="E86" s="11"/>
      <c r="F86" s="11">
        <v>2.5</v>
      </c>
      <c r="G86" s="13"/>
    </row>
    <row r="87" spans="1:7" ht="17.25" customHeight="1" thickBot="1">
      <c r="A87" s="28" t="s">
        <v>107</v>
      </c>
      <c r="B87" s="7" t="s">
        <v>108</v>
      </c>
      <c r="C87" s="8">
        <v>1300</v>
      </c>
      <c r="D87" s="8">
        <v>0.0004</v>
      </c>
      <c r="E87" s="8">
        <f aca="true" t="shared" si="0" ref="E87:E93">C87*D87</f>
        <v>0.52</v>
      </c>
      <c r="F87" s="8">
        <v>0.95</v>
      </c>
      <c r="G87" s="9">
        <f aca="true" t="shared" si="1" ref="G87:G94">F87/E87*100</f>
        <v>182.69230769230768</v>
      </c>
    </row>
    <row r="88" spans="1:7" ht="15.75" thickBot="1">
      <c r="A88" s="28" t="s">
        <v>109</v>
      </c>
      <c r="B88" s="7" t="s">
        <v>110</v>
      </c>
      <c r="C88" s="8">
        <v>1300</v>
      </c>
      <c r="D88" s="8">
        <v>0.0004</v>
      </c>
      <c r="E88" s="8">
        <f t="shared" si="0"/>
        <v>0.52</v>
      </c>
      <c r="F88" s="8">
        <v>0.45</v>
      </c>
      <c r="G88" s="9">
        <f t="shared" si="1"/>
        <v>86.53846153846155</v>
      </c>
    </row>
    <row r="89" spans="1:7" ht="15.75" thickBot="1">
      <c r="A89" s="28" t="s">
        <v>111</v>
      </c>
      <c r="B89" s="7" t="s">
        <v>112</v>
      </c>
      <c r="C89" s="8">
        <v>1300</v>
      </c>
      <c r="D89" s="8">
        <v>0.0008</v>
      </c>
      <c r="E89" s="8">
        <f t="shared" si="0"/>
        <v>1.04</v>
      </c>
      <c r="F89" s="8">
        <v>0.51</v>
      </c>
      <c r="G89" s="9">
        <f t="shared" si="1"/>
        <v>49.03846153846153</v>
      </c>
    </row>
    <row r="90" spans="1:7" ht="14.25" customHeight="1" thickBot="1">
      <c r="A90" s="28" t="s">
        <v>113</v>
      </c>
      <c r="B90" s="7" t="s">
        <v>114</v>
      </c>
      <c r="C90" s="8">
        <v>1300</v>
      </c>
      <c r="D90" s="8">
        <v>0.03</v>
      </c>
      <c r="E90" s="8">
        <f t="shared" si="0"/>
        <v>39</v>
      </c>
      <c r="F90" s="8">
        <v>60.8</v>
      </c>
      <c r="G90" s="9">
        <f t="shared" si="1"/>
        <v>155.8974358974359</v>
      </c>
    </row>
    <row r="91" spans="1:7" ht="16.5" customHeight="1" thickBot="1">
      <c r="A91" s="28" t="s">
        <v>115</v>
      </c>
      <c r="B91" s="7" t="s">
        <v>116</v>
      </c>
      <c r="C91" s="8">
        <v>1300</v>
      </c>
      <c r="D91" s="8">
        <v>0.0003</v>
      </c>
      <c r="E91" s="8">
        <f t="shared" si="0"/>
        <v>0.38999999999999996</v>
      </c>
      <c r="F91" s="8">
        <v>0.198</v>
      </c>
      <c r="G91" s="9">
        <f t="shared" si="1"/>
        <v>50.76923076923078</v>
      </c>
    </row>
    <row r="92" spans="1:7" ht="15.75" thickBot="1">
      <c r="A92" s="28" t="s">
        <v>117</v>
      </c>
      <c r="B92" s="18" t="s">
        <v>118</v>
      </c>
      <c r="C92" s="8">
        <v>1300</v>
      </c>
      <c r="D92" s="8">
        <v>0.004</v>
      </c>
      <c r="E92" s="8">
        <f t="shared" si="0"/>
        <v>5.2</v>
      </c>
      <c r="F92" s="8">
        <v>5.33</v>
      </c>
      <c r="G92" s="9">
        <f t="shared" si="1"/>
        <v>102.49999999999999</v>
      </c>
    </row>
    <row r="93" spans="1:7" ht="30.75" thickBot="1">
      <c r="A93" s="28" t="s">
        <v>119</v>
      </c>
      <c r="B93" s="18" t="s">
        <v>120</v>
      </c>
      <c r="C93" s="8"/>
      <c r="D93" s="8">
        <v>0.002</v>
      </c>
      <c r="E93" s="8">
        <f t="shared" si="0"/>
        <v>0</v>
      </c>
      <c r="F93" s="8"/>
      <c r="G93" s="9" t="e">
        <f t="shared" si="1"/>
        <v>#DIV/0!</v>
      </c>
    </row>
    <row r="94" spans="1:7" ht="15.75" thickBot="1">
      <c r="A94" s="28"/>
      <c r="B94" s="19" t="s">
        <v>121</v>
      </c>
      <c r="C94" s="11" t="s">
        <v>122</v>
      </c>
      <c r="D94" s="11" t="s">
        <v>122</v>
      </c>
      <c r="E94" s="11">
        <f>E8+E13+E19+E24+E28+E29+E30+E31+E40+E48+E55+E59+E60+E63+E75+E76+E77+E78+E79+E87+E88+E89+E90+E91+E92+E93</f>
        <v>1971.9699999999998</v>
      </c>
      <c r="F94" s="11"/>
      <c r="G94" s="9">
        <f t="shared" si="1"/>
        <v>0</v>
      </c>
    </row>
    <row r="95" spans="1:3" s="20" customFormat="1" ht="16.5" customHeight="1">
      <c r="A95" s="29"/>
      <c r="B95" s="21" t="s">
        <v>123</v>
      </c>
      <c r="C95" s="22"/>
    </row>
    <row r="96" spans="1:4" s="20" customFormat="1" ht="33.75" customHeight="1">
      <c r="A96" s="29"/>
      <c r="B96" s="23" t="s">
        <v>124</v>
      </c>
      <c r="C96" s="35">
        <v>70.05</v>
      </c>
      <c r="D96" s="35"/>
    </row>
    <row r="97" spans="1:4" s="20" customFormat="1" ht="29.25" customHeight="1">
      <c r="A97" s="29"/>
      <c r="B97" s="23" t="s">
        <v>125</v>
      </c>
      <c r="C97" s="36">
        <f>C96/C8</f>
        <v>0.053884615384615385</v>
      </c>
      <c r="D97" s="36"/>
    </row>
    <row r="99" spans="5:7" ht="12.75">
      <c r="E99" s="4"/>
      <c r="G99"/>
    </row>
  </sheetData>
  <sheetProtection/>
  <mergeCells count="11">
    <mergeCell ref="E5:E7"/>
    <mergeCell ref="F5:F7"/>
    <mergeCell ref="G5:G7"/>
    <mergeCell ref="C96:D96"/>
    <mergeCell ref="C97:D97"/>
    <mergeCell ref="A1:F1"/>
    <mergeCell ref="C2:G2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2016-03-01T19:27:30Z</dcterms:modified>
  <cp:category/>
  <cp:version/>
  <cp:contentType/>
  <cp:contentStatus/>
</cp:coreProperties>
</file>